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seg Dpto y Reg" sheetId="1" r:id="rId1"/>
  </sheets>
  <definedNames>
    <definedName name="_xlnm.Print_Area" localSheetId="0">'Aseg Dpto y Reg'!$A$1:$N$29</definedName>
  </definedNames>
  <calcPr fullCalcOnLoad="1"/>
</workbook>
</file>

<file path=xl/sharedStrings.xml><?xml version="1.0" encoding="utf-8"?>
<sst xmlns="http://schemas.openxmlformats.org/spreadsheetml/2006/main" count="41" uniqueCount="30">
  <si>
    <t>Asegurados Activos por Régimen de Seguro, Sexo, según Departamento - Enero 2008</t>
  </si>
  <si>
    <t>Integral</t>
  </si>
  <si>
    <t>IVM-RP</t>
  </si>
  <si>
    <t>Facultativo Integral</t>
  </si>
  <si>
    <t>Facultativo de Salud</t>
  </si>
  <si>
    <t>Facultativo  IVM</t>
  </si>
  <si>
    <t>Totales</t>
  </si>
  <si>
    <t>DEPARTAMENTO</t>
  </si>
  <si>
    <t>Femenino</t>
  </si>
  <si>
    <t>Masculino</t>
  </si>
  <si>
    <t xml:space="preserve">Ambos Sexos </t>
  </si>
  <si>
    <t>ESTELI</t>
  </si>
  <si>
    <t>MADRIZ</t>
  </si>
  <si>
    <t>NUEVA SEGOVIA</t>
  </si>
  <si>
    <t>LEON</t>
  </si>
  <si>
    <t>CHINANDEGA</t>
  </si>
  <si>
    <t>MANAGUA</t>
  </si>
  <si>
    <t>MASAYA</t>
  </si>
  <si>
    <t>GRANADA</t>
  </si>
  <si>
    <t>CARAZO</t>
  </si>
  <si>
    <t>RIVAS</t>
  </si>
  <si>
    <t>BOACO</t>
  </si>
  <si>
    <t>CHONTALES</t>
  </si>
  <si>
    <t>MATAGALPA</t>
  </si>
  <si>
    <t>JINOTEGA</t>
  </si>
  <si>
    <t>RAAN</t>
  </si>
  <si>
    <t>RAAS</t>
  </si>
  <si>
    <t>RIO SAN JUAN</t>
  </si>
  <si>
    <t>TOTAL</t>
  </si>
  <si>
    <t>Fuente : Dirección de Estadísticas Económicas y Sociales</t>
  </si>
</sst>
</file>

<file path=xl/styles.xml><?xml version="1.0" encoding="utf-8"?>
<styleSheet xmlns="http://schemas.openxmlformats.org/spreadsheetml/2006/main">
  <numFmts count="71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mmmm\-yy"/>
    <numFmt numFmtId="166" formatCode="#,##0;[Red]#,##0"/>
    <numFmt numFmtId="167" formatCode="#,##0\ &quot;C$&quot;;\-#,##0\ &quot;C$&quot;"/>
    <numFmt numFmtId="168" formatCode="#,##0\ &quot;C$&quot;;[Red]\-#,##0\ &quot;C$&quot;"/>
    <numFmt numFmtId="169" formatCode="#,##0.00\ &quot;C$&quot;;\-#,##0.00\ &quot;C$&quot;"/>
    <numFmt numFmtId="170" formatCode="#,##0.00\ &quot;C$&quot;;[Red]\-#,##0.00\ &quot;C$&quot;"/>
    <numFmt numFmtId="171" formatCode="_-* #,##0\ &quot;C$&quot;_-;\-* #,##0\ &quot;C$&quot;_-;_-* &quot;-&quot;\ &quot;C$&quot;_-;_-@_-"/>
    <numFmt numFmtId="172" formatCode="_-* #,##0\ _C_$_-;\-* #,##0\ _C_$_-;_-* &quot;-&quot;\ _C_$_-;_-@_-"/>
    <numFmt numFmtId="173" formatCode="_-* #,##0.00\ &quot;C$&quot;_-;\-* #,##0.00\ &quot;C$&quot;_-;_-* &quot;-&quot;??\ &quot;C$&quot;_-;_-@_-"/>
    <numFmt numFmtId="174" formatCode="_-* #,##0.00\ _C_$_-;\-* #,##0.00\ _C_$_-;_-* &quot;-&quot;??\ _C_$_-;_-@_-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C$&quot;#,##0;&quot;C$&quot;\-#,##0"/>
    <numFmt numFmtId="200" formatCode="&quot;C$&quot;#,##0;[Red]&quot;C$&quot;\-#,##0"/>
    <numFmt numFmtId="201" formatCode="&quot;C$&quot;#,##0.00;&quot;C$&quot;\-#,##0.00"/>
    <numFmt numFmtId="202" formatCode="&quot;C$&quot;#,##0.00;[Red]&quot;C$&quot;\-#,##0.00"/>
    <numFmt numFmtId="203" formatCode="_ &quot;C$&quot;* #,##0_ ;_ &quot;C$&quot;* \-#,##0_ ;_ &quot;C$&quot;* &quot;-&quot;_ ;_ @_ "/>
    <numFmt numFmtId="204" formatCode="_ &quot;C$&quot;* #,##0.00_ ;_ &quot;C$&quot;* \-#,##0.00_ ;_ &quot;C$&quot;* &quot;-&quot;??_ ;_ @_ "/>
    <numFmt numFmtId="205" formatCode="#,##0.0"/>
    <numFmt numFmtId="206" formatCode="_ * #,##0.000_ ;_ * \-#,##0.000_ ;_ * &quot;-&quot;??_ ;_ @_ "/>
    <numFmt numFmtId="207" formatCode="_ * #,##0.0_ ;_ * \-#,##0.0_ ;_ * &quot;-&quot;??_ ;_ @_ "/>
    <numFmt numFmtId="208" formatCode="_ * #,##0_ ;_ * \-#,##0_ ;_ * &quot;-&quot;??_ ;_ @_ "/>
    <numFmt numFmtId="209" formatCode="0.0"/>
    <numFmt numFmtId="210" formatCode="d/mm/yyyy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_-* #,##0.000_-;\-* #,##0.000_-;_-* &quot;-&quot;??_-;_-@_-"/>
    <numFmt numFmtId="217" formatCode="_-* #,##0.0000_-;\-* #,##0.0000_-;_-* &quot;-&quot;??_-;_-@_-"/>
    <numFmt numFmtId="218" formatCode="_-* #,##0.00000_-;\-* #,##0.00000_-;_-* &quot;-&quot;??_-;_-@_-"/>
    <numFmt numFmtId="219" formatCode="_-* #,##0.000000_-;\-* #,##0.000000_-;_-* &quot;-&quot;??_-;_-@_-"/>
    <numFmt numFmtId="220" formatCode="#,##0.000"/>
    <numFmt numFmtId="221" formatCode="_-* #,##0.00\ [$Esc.-816]_-;\-* #,##0.00\ [$Esc.-816]_-"/>
    <numFmt numFmtId="222" formatCode="_ * #,##0.0000_ ;_ * \-#,##0.0000_ ;_ * &quot;-&quot;??_ ;_ @_ "/>
    <numFmt numFmtId="223" formatCode="#,##0.0000"/>
    <numFmt numFmtId="224" formatCode="#,##0.00000"/>
    <numFmt numFmtId="225" formatCode="#,##0.000000"/>
    <numFmt numFmtId="226" formatCode="_(* #,##0_);_(* \(#,##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8" sqref="C8"/>
    </sheetView>
  </sheetViews>
  <sheetFormatPr defaultColWidth="11.421875" defaultRowHeight="12.75"/>
  <cols>
    <col min="1" max="1" width="16.8515625" style="0" customWidth="1"/>
    <col min="2" max="5" width="11.140625" style="0" customWidth="1"/>
    <col min="6" max="7" width="9.7109375" style="0" customWidth="1"/>
    <col min="9" max="9" width="9.8515625" style="0" customWidth="1"/>
    <col min="11" max="11" width="9.7109375" style="0" customWidth="1"/>
    <col min="12" max="12" width="10.28125" style="0" customWidth="1"/>
    <col min="13" max="13" width="9.57421875" style="0" customWidth="1"/>
    <col min="14" max="14" width="12.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4" spans="1:14" ht="12.75">
      <c r="A4" s="2"/>
      <c r="B4" s="3" t="s">
        <v>1</v>
      </c>
      <c r="C4" s="3"/>
      <c r="D4" s="3" t="s">
        <v>2</v>
      </c>
      <c r="E4" s="3"/>
      <c r="F4" s="3" t="s">
        <v>3</v>
      </c>
      <c r="G4" s="3"/>
      <c r="H4" s="3" t="s">
        <v>4</v>
      </c>
      <c r="I4" s="3"/>
      <c r="J4" s="3" t="s">
        <v>5</v>
      </c>
      <c r="K4" s="3"/>
      <c r="L4" s="3" t="s">
        <v>6</v>
      </c>
      <c r="M4" s="3"/>
      <c r="N4" s="4" t="s">
        <v>6</v>
      </c>
    </row>
    <row r="5" spans="1:14" ht="13.5" thickBot="1">
      <c r="A5" s="5" t="s">
        <v>7</v>
      </c>
      <c r="B5" s="6" t="s">
        <v>8</v>
      </c>
      <c r="C5" s="6" t="s">
        <v>9</v>
      </c>
      <c r="D5" s="6" t="s">
        <v>8</v>
      </c>
      <c r="E5" s="6" t="s">
        <v>9</v>
      </c>
      <c r="F5" s="6" t="s">
        <v>8</v>
      </c>
      <c r="G5" s="6" t="s">
        <v>9</v>
      </c>
      <c r="H5" s="6" t="s">
        <v>8</v>
      </c>
      <c r="I5" s="6" t="s">
        <v>9</v>
      </c>
      <c r="J5" s="6" t="s">
        <v>8</v>
      </c>
      <c r="K5" s="6" t="s">
        <v>9</v>
      </c>
      <c r="L5" s="6" t="s">
        <v>8</v>
      </c>
      <c r="M5" s="6" t="s">
        <v>9</v>
      </c>
      <c r="N5" s="6" t="s">
        <v>10</v>
      </c>
    </row>
    <row r="6" ht="13.5" thickTop="1"/>
    <row r="7" spans="1:14" ht="12.75">
      <c r="A7" s="7" t="s">
        <v>11</v>
      </c>
      <c r="B7" s="8">
        <v>4666</v>
      </c>
      <c r="C7" s="8">
        <v>3447</v>
      </c>
      <c r="D7" s="8">
        <v>4961</v>
      </c>
      <c r="E7" s="8">
        <v>4101</v>
      </c>
      <c r="F7" s="8">
        <v>6</v>
      </c>
      <c r="G7" s="8">
        <v>6</v>
      </c>
      <c r="H7" s="8"/>
      <c r="I7" s="8"/>
      <c r="J7" s="8">
        <v>26</v>
      </c>
      <c r="K7" s="8">
        <v>29</v>
      </c>
      <c r="L7" s="8">
        <f aca="true" t="shared" si="0" ref="L7:L23">+B7+D7+F7+H7+J7</f>
        <v>9659</v>
      </c>
      <c r="M7" s="8">
        <f aca="true" t="shared" si="1" ref="M7:M23">+C7+E7+G7+I7+K7</f>
        <v>7583</v>
      </c>
      <c r="N7" s="8">
        <f aca="true" t="shared" si="2" ref="N7:N23">+L7+M7</f>
        <v>17242</v>
      </c>
    </row>
    <row r="8" spans="1:14" ht="12.75">
      <c r="A8" s="7" t="s">
        <v>12</v>
      </c>
      <c r="B8" s="8">
        <v>1264</v>
      </c>
      <c r="C8" s="8">
        <v>682</v>
      </c>
      <c r="D8" s="8">
        <v>1055</v>
      </c>
      <c r="E8" s="8">
        <v>758</v>
      </c>
      <c r="F8" s="8">
        <v>2</v>
      </c>
      <c r="G8" s="8"/>
      <c r="H8" s="8"/>
      <c r="I8" s="8"/>
      <c r="J8" s="8">
        <v>13</v>
      </c>
      <c r="K8" s="8">
        <v>10</v>
      </c>
      <c r="L8" s="8">
        <f t="shared" si="0"/>
        <v>2334</v>
      </c>
      <c r="M8" s="8">
        <f t="shared" si="1"/>
        <v>1450</v>
      </c>
      <c r="N8" s="8">
        <f t="shared" si="2"/>
        <v>3784</v>
      </c>
    </row>
    <row r="9" spans="1:14" ht="12.75">
      <c r="A9" s="7" t="s">
        <v>13</v>
      </c>
      <c r="B9" s="8">
        <v>2289</v>
      </c>
      <c r="C9" s="8">
        <v>1374</v>
      </c>
      <c r="D9" s="8">
        <v>2587</v>
      </c>
      <c r="E9" s="8">
        <v>2345</v>
      </c>
      <c r="F9" s="8">
        <v>1</v>
      </c>
      <c r="G9" s="8">
        <v>3</v>
      </c>
      <c r="H9" s="8"/>
      <c r="I9" s="8"/>
      <c r="J9" s="8">
        <v>13</v>
      </c>
      <c r="K9" s="8">
        <v>16</v>
      </c>
      <c r="L9" s="8">
        <f t="shared" si="0"/>
        <v>4890</v>
      </c>
      <c r="M9" s="8">
        <f t="shared" si="1"/>
        <v>3738</v>
      </c>
      <c r="N9" s="8">
        <f t="shared" si="2"/>
        <v>8628</v>
      </c>
    </row>
    <row r="10" spans="1:14" ht="12.75">
      <c r="A10" s="7" t="s">
        <v>14</v>
      </c>
      <c r="B10" s="8">
        <v>13059</v>
      </c>
      <c r="C10" s="8">
        <v>12180</v>
      </c>
      <c r="D10" s="8">
        <v>242</v>
      </c>
      <c r="E10" s="8">
        <v>431</v>
      </c>
      <c r="F10" s="8">
        <v>37</v>
      </c>
      <c r="G10" s="8">
        <f>19+1</f>
        <v>20</v>
      </c>
      <c r="H10" s="8">
        <v>1</v>
      </c>
      <c r="I10" s="8">
        <v>1</v>
      </c>
      <c r="J10" s="8">
        <v>39</v>
      </c>
      <c r="K10" s="8">
        <v>63</v>
      </c>
      <c r="L10" s="8">
        <f t="shared" si="0"/>
        <v>13378</v>
      </c>
      <c r="M10" s="8">
        <f t="shared" si="1"/>
        <v>12695</v>
      </c>
      <c r="N10" s="8">
        <f t="shared" si="2"/>
        <v>26073</v>
      </c>
    </row>
    <row r="11" spans="1:14" ht="12.75">
      <c r="A11" s="7" t="s">
        <v>15</v>
      </c>
      <c r="B11" s="8">
        <v>12832</v>
      </c>
      <c r="C11" s="8">
        <v>21919</v>
      </c>
      <c r="D11" s="8">
        <v>548</v>
      </c>
      <c r="E11" s="8">
        <v>1298</v>
      </c>
      <c r="F11" s="8">
        <v>27</v>
      </c>
      <c r="G11" s="8">
        <v>22</v>
      </c>
      <c r="H11" s="8"/>
      <c r="I11" s="8">
        <v>1</v>
      </c>
      <c r="J11" s="8">
        <v>44</v>
      </c>
      <c r="K11" s="8">
        <v>96</v>
      </c>
      <c r="L11" s="8">
        <f t="shared" si="0"/>
        <v>13451</v>
      </c>
      <c r="M11" s="8">
        <f t="shared" si="1"/>
        <v>23336</v>
      </c>
      <c r="N11" s="8">
        <f t="shared" si="2"/>
        <v>36787</v>
      </c>
    </row>
    <row r="12" spans="1:14" ht="12.75">
      <c r="A12" s="7" t="s">
        <v>16</v>
      </c>
      <c r="B12" s="8">
        <v>111884</v>
      </c>
      <c r="C12" s="8">
        <v>147023</v>
      </c>
      <c r="D12" s="8">
        <v>287</v>
      </c>
      <c r="E12" s="8">
        <v>1997</v>
      </c>
      <c r="F12" s="8">
        <v>1169</v>
      </c>
      <c r="G12" s="8">
        <f>710+4</f>
        <v>714</v>
      </c>
      <c r="H12" s="8">
        <v>560</v>
      </c>
      <c r="I12" s="8">
        <v>311</v>
      </c>
      <c r="J12" s="8">
        <v>565</v>
      </c>
      <c r="K12" s="8">
        <v>537</v>
      </c>
      <c r="L12" s="8">
        <f t="shared" si="0"/>
        <v>114465</v>
      </c>
      <c r="M12" s="8">
        <f t="shared" si="1"/>
        <v>150582</v>
      </c>
      <c r="N12" s="8">
        <f t="shared" si="2"/>
        <v>265047</v>
      </c>
    </row>
    <row r="13" spans="1:14" ht="12.75">
      <c r="A13" s="7" t="s">
        <v>17</v>
      </c>
      <c r="B13" s="8">
        <v>9006</v>
      </c>
      <c r="C13" s="8">
        <v>9463</v>
      </c>
      <c r="D13" s="8">
        <v>933</v>
      </c>
      <c r="E13" s="8">
        <v>668</v>
      </c>
      <c r="F13" s="8">
        <v>27</v>
      </c>
      <c r="G13" s="8">
        <v>15</v>
      </c>
      <c r="H13" s="8">
        <v>9</v>
      </c>
      <c r="I13" s="8">
        <v>3</v>
      </c>
      <c r="J13" s="8">
        <v>55</v>
      </c>
      <c r="K13" s="8">
        <v>58</v>
      </c>
      <c r="L13" s="8">
        <f t="shared" si="0"/>
        <v>10030</v>
      </c>
      <c r="M13" s="8">
        <f t="shared" si="1"/>
        <v>10207</v>
      </c>
      <c r="N13" s="8">
        <f t="shared" si="2"/>
        <v>20237</v>
      </c>
    </row>
    <row r="14" spans="1:14" ht="12.75">
      <c r="A14" s="7" t="s">
        <v>18</v>
      </c>
      <c r="B14" s="8">
        <v>3769</v>
      </c>
      <c r="C14" s="8">
        <v>4156</v>
      </c>
      <c r="D14" s="8">
        <v>1333</v>
      </c>
      <c r="E14" s="8">
        <v>2717</v>
      </c>
      <c r="F14" s="8">
        <v>22</v>
      </c>
      <c r="G14" s="8">
        <f>15+1</f>
        <v>16</v>
      </c>
      <c r="H14" s="8">
        <v>4</v>
      </c>
      <c r="I14" s="8"/>
      <c r="J14" s="8">
        <v>38</v>
      </c>
      <c r="K14" s="8">
        <v>57</v>
      </c>
      <c r="L14" s="8">
        <f t="shared" si="0"/>
        <v>5166</v>
      </c>
      <c r="M14" s="8">
        <f t="shared" si="1"/>
        <v>6946</v>
      </c>
      <c r="N14" s="8">
        <f t="shared" si="2"/>
        <v>12112</v>
      </c>
    </row>
    <row r="15" spans="1:14" ht="12.75">
      <c r="A15" s="7" t="s">
        <v>19</v>
      </c>
      <c r="B15" s="8">
        <v>5036</v>
      </c>
      <c r="C15" s="8">
        <v>4865</v>
      </c>
      <c r="D15" s="8">
        <v>1138</v>
      </c>
      <c r="E15" s="8">
        <v>1302</v>
      </c>
      <c r="F15" s="8">
        <v>22</v>
      </c>
      <c r="G15" s="8">
        <v>27</v>
      </c>
      <c r="H15" s="8"/>
      <c r="I15" s="8"/>
      <c r="J15" s="8">
        <v>41</v>
      </c>
      <c r="K15" s="8">
        <v>61</v>
      </c>
      <c r="L15" s="8">
        <f t="shared" si="0"/>
        <v>6237</v>
      </c>
      <c r="M15" s="8">
        <f t="shared" si="1"/>
        <v>6255</v>
      </c>
      <c r="N15" s="8">
        <f t="shared" si="2"/>
        <v>12492</v>
      </c>
    </row>
    <row r="16" spans="1:14" ht="12.75">
      <c r="A16" s="7" t="s">
        <v>20</v>
      </c>
      <c r="B16" s="8">
        <v>3682</v>
      </c>
      <c r="C16" s="8">
        <v>4873</v>
      </c>
      <c r="D16" s="8">
        <v>1022</v>
      </c>
      <c r="E16" s="8">
        <v>1434</v>
      </c>
      <c r="F16" s="8">
        <v>9</v>
      </c>
      <c r="G16" s="8">
        <v>20</v>
      </c>
      <c r="H16" s="8"/>
      <c r="I16" s="8"/>
      <c r="J16" s="8">
        <v>27</v>
      </c>
      <c r="K16" s="8">
        <v>45</v>
      </c>
      <c r="L16" s="8">
        <f t="shared" si="0"/>
        <v>4740</v>
      </c>
      <c r="M16" s="8">
        <f t="shared" si="1"/>
        <v>6372</v>
      </c>
      <c r="N16" s="8">
        <f t="shared" si="2"/>
        <v>11112</v>
      </c>
    </row>
    <row r="17" spans="1:14" ht="12.75">
      <c r="A17" s="7" t="s">
        <v>21</v>
      </c>
      <c r="B17" s="8">
        <v>1547</v>
      </c>
      <c r="C17" s="8">
        <v>1124</v>
      </c>
      <c r="D17" s="8">
        <v>714</v>
      </c>
      <c r="E17" s="8">
        <v>932</v>
      </c>
      <c r="F17" s="8">
        <v>2</v>
      </c>
      <c r="G17" s="8">
        <v>1</v>
      </c>
      <c r="H17" s="8"/>
      <c r="I17" s="8"/>
      <c r="J17" s="8">
        <v>2</v>
      </c>
      <c r="K17" s="8">
        <v>7</v>
      </c>
      <c r="L17" s="8">
        <f t="shared" si="0"/>
        <v>2265</v>
      </c>
      <c r="M17" s="8">
        <f t="shared" si="1"/>
        <v>2064</v>
      </c>
      <c r="N17" s="8">
        <f t="shared" si="2"/>
        <v>4329</v>
      </c>
    </row>
    <row r="18" spans="1:14" ht="12.75">
      <c r="A18" s="7" t="s">
        <v>22</v>
      </c>
      <c r="B18" s="8">
        <v>2892</v>
      </c>
      <c r="C18" s="8">
        <v>3056</v>
      </c>
      <c r="D18" s="8">
        <v>1250</v>
      </c>
      <c r="E18" s="8">
        <v>1801</v>
      </c>
      <c r="F18" s="8">
        <v>8</v>
      </c>
      <c r="G18" s="8">
        <v>19</v>
      </c>
      <c r="H18" s="8"/>
      <c r="I18" s="8"/>
      <c r="J18" s="8">
        <v>18</v>
      </c>
      <c r="K18" s="8">
        <v>27</v>
      </c>
      <c r="L18" s="8">
        <f t="shared" si="0"/>
        <v>4168</v>
      </c>
      <c r="M18" s="8">
        <f t="shared" si="1"/>
        <v>4903</v>
      </c>
      <c r="N18" s="8">
        <f t="shared" si="2"/>
        <v>9071</v>
      </c>
    </row>
    <row r="19" spans="1:14" ht="12.75">
      <c r="A19" s="7" t="s">
        <v>23</v>
      </c>
      <c r="B19" s="8">
        <v>6906</v>
      </c>
      <c r="C19" s="8">
        <v>6540</v>
      </c>
      <c r="D19" s="8">
        <v>4948</v>
      </c>
      <c r="E19" s="8">
        <v>5855</v>
      </c>
      <c r="F19" s="8">
        <v>14</v>
      </c>
      <c r="G19" s="8">
        <f>8+1</f>
        <v>9</v>
      </c>
      <c r="H19" s="8"/>
      <c r="I19" s="8"/>
      <c r="J19" s="8">
        <v>36</v>
      </c>
      <c r="K19" s="8">
        <v>50</v>
      </c>
      <c r="L19" s="8">
        <f t="shared" si="0"/>
        <v>11904</v>
      </c>
      <c r="M19" s="8">
        <f t="shared" si="1"/>
        <v>12454</v>
      </c>
      <c r="N19" s="8">
        <f t="shared" si="2"/>
        <v>24358</v>
      </c>
    </row>
    <row r="20" spans="1:14" ht="12.75">
      <c r="A20" s="7" t="s">
        <v>24</v>
      </c>
      <c r="B20" s="8">
        <v>2840</v>
      </c>
      <c r="C20" s="8">
        <v>2220</v>
      </c>
      <c r="D20" s="8">
        <v>1213</v>
      </c>
      <c r="E20" s="8">
        <v>2186</v>
      </c>
      <c r="F20" s="8">
        <v>5</v>
      </c>
      <c r="G20" s="8">
        <f>4+2</f>
        <v>6</v>
      </c>
      <c r="H20" s="8"/>
      <c r="I20" s="8"/>
      <c r="J20" s="8">
        <v>17</v>
      </c>
      <c r="K20" s="8">
        <v>8</v>
      </c>
      <c r="L20" s="8">
        <f t="shared" si="0"/>
        <v>4075</v>
      </c>
      <c r="M20" s="8">
        <f t="shared" si="1"/>
        <v>4420</v>
      </c>
      <c r="N20" s="8">
        <f t="shared" si="2"/>
        <v>8495</v>
      </c>
    </row>
    <row r="21" spans="1:14" ht="12.75">
      <c r="A21" s="7" t="s">
        <v>25</v>
      </c>
      <c r="B21" s="8">
        <v>2971</v>
      </c>
      <c r="C21" s="8">
        <v>3253</v>
      </c>
      <c r="D21" s="8">
        <v>719</v>
      </c>
      <c r="E21" s="8">
        <v>1099</v>
      </c>
      <c r="F21" s="8">
        <v>12</v>
      </c>
      <c r="G21" s="8">
        <v>15</v>
      </c>
      <c r="H21" s="8"/>
      <c r="I21" s="8"/>
      <c r="J21" s="8">
        <v>9</v>
      </c>
      <c r="K21" s="8">
        <v>18</v>
      </c>
      <c r="L21" s="8">
        <f t="shared" si="0"/>
        <v>3711</v>
      </c>
      <c r="M21" s="8">
        <f t="shared" si="1"/>
        <v>4385</v>
      </c>
      <c r="N21" s="8">
        <f t="shared" si="2"/>
        <v>8096</v>
      </c>
    </row>
    <row r="22" spans="1:14" ht="12.75">
      <c r="A22" s="7" t="s">
        <v>26</v>
      </c>
      <c r="B22" s="8">
        <v>3131</v>
      </c>
      <c r="C22" s="8">
        <v>2549</v>
      </c>
      <c r="D22" s="8">
        <v>1726</v>
      </c>
      <c r="E22" s="8">
        <v>2953</v>
      </c>
      <c r="F22" s="8">
        <v>11</v>
      </c>
      <c r="G22" s="8">
        <v>13</v>
      </c>
      <c r="H22" s="8"/>
      <c r="I22" s="8"/>
      <c r="J22" s="8">
        <v>13</v>
      </c>
      <c r="K22" s="8">
        <v>14</v>
      </c>
      <c r="L22" s="8">
        <f t="shared" si="0"/>
        <v>4881</v>
      </c>
      <c r="M22" s="8">
        <f t="shared" si="1"/>
        <v>5529</v>
      </c>
      <c r="N22" s="8">
        <f t="shared" si="2"/>
        <v>10410</v>
      </c>
    </row>
    <row r="23" spans="1:14" ht="12.75">
      <c r="A23" s="7" t="s">
        <v>27</v>
      </c>
      <c r="B23" s="8">
        <v>1148</v>
      </c>
      <c r="C23" s="8">
        <v>1516</v>
      </c>
      <c r="D23" s="8">
        <v>429</v>
      </c>
      <c r="E23" s="8">
        <v>784</v>
      </c>
      <c r="F23" s="8"/>
      <c r="G23" s="8">
        <v>2</v>
      </c>
      <c r="H23" s="8"/>
      <c r="I23" s="8"/>
      <c r="J23" s="8"/>
      <c r="K23" s="8">
        <v>3</v>
      </c>
      <c r="L23" s="8">
        <f t="shared" si="0"/>
        <v>1577</v>
      </c>
      <c r="M23" s="8">
        <f t="shared" si="1"/>
        <v>2305</v>
      </c>
      <c r="N23" s="8">
        <f t="shared" si="2"/>
        <v>3882</v>
      </c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7" t="s">
        <v>28</v>
      </c>
      <c r="B25" s="8">
        <f aca="true" t="shared" si="3" ref="B25:N25">+SUM(B7:B23)</f>
        <v>188922</v>
      </c>
      <c r="C25" s="8">
        <f t="shared" si="3"/>
        <v>230240</v>
      </c>
      <c r="D25" s="8">
        <f t="shared" si="3"/>
        <v>25105</v>
      </c>
      <c r="E25" s="8">
        <f t="shared" si="3"/>
        <v>32661</v>
      </c>
      <c r="F25" s="8">
        <f t="shared" si="3"/>
        <v>1374</v>
      </c>
      <c r="G25" s="8">
        <f t="shared" si="3"/>
        <v>908</v>
      </c>
      <c r="H25" s="8">
        <f t="shared" si="3"/>
        <v>574</v>
      </c>
      <c r="I25" s="8">
        <f t="shared" si="3"/>
        <v>316</v>
      </c>
      <c r="J25" s="8">
        <f t="shared" si="3"/>
        <v>956</v>
      </c>
      <c r="K25" s="8">
        <f t="shared" si="3"/>
        <v>1099</v>
      </c>
      <c r="L25" s="8">
        <f t="shared" si="3"/>
        <v>216931</v>
      </c>
      <c r="M25" s="8">
        <f t="shared" si="3"/>
        <v>265224</v>
      </c>
      <c r="N25" s="8">
        <f t="shared" si="3"/>
        <v>482155</v>
      </c>
    </row>
    <row r="26" spans="1:14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8" spans="1:5" ht="12.75">
      <c r="A28" s="7" t="s">
        <v>29</v>
      </c>
      <c r="B28" s="10"/>
      <c r="C28" s="10"/>
      <c r="D28" s="10"/>
      <c r="E28" s="10"/>
    </row>
  </sheetData>
  <mergeCells count="7">
    <mergeCell ref="J4:K4"/>
    <mergeCell ref="L4:M4"/>
    <mergeCell ref="A1:N1"/>
    <mergeCell ref="B4:C4"/>
    <mergeCell ref="D4:E4"/>
    <mergeCell ref="F4:G4"/>
    <mergeCell ref="H4:I4"/>
  </mergeCells>
  <printOptions/>
  <pageMargins left="1.16" right="0.7874015748031497" top="1.52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mrosales</dc:creator>
  <cp:keywords/>
  <dc:description/>
  <cp:lastModifiedBy>mrosales</cp:lastModifiedBy>
  <dcterms:created xsi:type="dcterms:W3CDTF">2008-04-15T15:40:05Z</dcterms:created>
  <dcterms:modified xsi:type="dcterms:W3CDTF">2008-04-15T15:40:26Z</dcterms:modified>
  <cp:category/>
  <cp:version/>
  <cp:contentType/>
  <cp:contentStatus/>
</cp:coreProperties>
</file>